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DCF234-D37A-41AC-9265-613645A431AB}" xr6:coauthVersionLast="45" xr6:coauthVersionMax="45" xr10:uidLastSave="{00000000-0000-0000-0000-000000000000}"/>
  <bookViews>
    <workbookView xWindow="-120" yWindow="-120" windowWidth="20730" windowHeight="11160"/>
  </bookViews>
  <sheets>
    <sheet name="カスタム計算フォーム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6" l="1"/>
  <c r="E20" i="16"/>
  <c r="E19" i="16"/>
  <c r="D19" i="16"/>
  <c r="E18" i="16"/>
  <c r="D18" i="16"/>
  <c r="E17" i="16"/>
  <c r="D17" i="16"/>
  <c r="D15" i="16"/>
  <c r="H15" i="16"/>
  <c r="G15" i="16"/>
  <c r="F15" i="16"/>
  <c r="E15" i="16"/>
  <c r="D14" i="16"/>
  <c r="G14" i="16" s="1"/>
  <c r="E14" i="16"/>
  <c r="D13" i="16"/>
  <c r="H13" i="16" s="1"/>
  <c r="E13" i="16"/>
  <c r="D12" i="16"/>
  <c r="H12" i="16" s="1"/>
  <c r="E9" i="16"/>
  <c r="D9" i="16"/>
  <c r="F12" i="16" l="1"/>
  <c r="F14" i="16"/>
  <c r="G12" i="16"/>
  <c r="G13" i="16"/>
  <c r="H14" i="16"/>
  <c r="F13" i="16"/>
</calcChain>
</file>

<file path=xl/sharedStrings.xml><?xml version="1.0" encoding="utf-8"?>
<sst xmlns="http://schemas.openxmlformats.org/spreadsheetml/2006/main" count="47" uniqueCount="40">
  <si>
    <t>浴比</t>
    <rPh sb="0" eb="2">
      <t>ヨクヒ</t>
    </rPh>
    <phoneticPr fontId="2"/>
  </si>
  <si>
    <t>g</t>
    <phoneticPr fontId="2"/>
  </si>
  <si>
    <t>百倍液</t>
    <rPh sb="0" eb="1">
      <t>ヒャク</t>
    </rPh>
    <rPh sb="1" eb="2">
      <t>バイ</t>
    </rPh>
    <rPh sb="2" eb="3">
      <t>エキ</t>
    </rPh>
    <phoneticPr fontId="2"/>
  </si>
  <si>
    <t>千倍液</t>
    <rPh sb="0" eb="1">
      <t>セン</t>
    </rPh>
    <rPh sb="1" eb="2">
      <t>バイ</t>
    </rPh>
    <rPh sb="2" eb="3">
      <t>エキ</t>
    </rPh>
    <phoneticPr fontId="2"/>
  </si>
  <si>
    <t>万倍液</t>
    <rPh sb="0" eb="1">
      <t>マン</t>
    </rPh>
    <rPh sb="1" eb="2">
      <t>バイ</t>
    </rPh>
    <rPh sb="2" eb="3">
      <t>エキ</t>
    </rPh>
    <phoneticPr fontId="2"/>
  </si>
  <si>
    <t>(単位：cc)</t>
    <rPh sb="1" eb="3">
      <t>タンイ</t>
    </rPh>
    <phoneticPr fontId="2"/>
  </si>
  <si>
    <t>使用量</t>
    <rPh sb="0" eb="3">
      <t>シヨウリョウ</t>
    </rPh>
    <phoneticPr fontId="2"/>
  </si>
  <si>
    <t>【染色】</t>
    <rPh sb="1" eb="3">
      <t>センショク</t>
    </rPh>
    <phoneticPr fontId="2"/>
  </si>
  <si>
    <t>の部分の数値だけ変更してください。</t>
    <rPh sb="1" eb="3">
      <t>ブブン</t>
    </rPh>
    <rPh sb="4" eb="6">
      <t>スウチ</t>
    </rPh>
    <rPh sb="8" eb="10">
      <t>ヘンコウ</t>
    </rPh>
    <phoneticPr fontId="2"/>
  </si>
  <si>
    <t>１：</t>
    <phoneticPr fontId="2"/>
  </si>
  <si>
    <t>温度</t>
    <rPh sb="0" eb="2">
      <t>オンド</t>
    </rPh>
    <phoneticPr fontId="2"/>
  </si>
  <si>
    <t>℃</t>
    <phoneticPr fontId="2"/>
  </si>
  <si>
    <t>分</t>
    <rPh sb="0" eb="1">
      <t>フン</t>
    </rPh>
    <phoneticPr fontId="2"/>
  </si>
  <si>
    <r>
      <t>染 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①</t>
    </r>
    <rPh sb="0" eb="1">
      <t>ソメ</t>
    </rPh>
    <rPh sb="2" eb="3">
      <t>リョウ</t>
    </rPh>
    <phoneticPr fontId="2"/>
  </si>
  <si>
    <r>
      <t>染 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</t>
    </r>
    <rPh sb="0" eb="1">
      <t>ソメ</t>
    </rPh>
    <rPh sb="2" eb="3">
      <t>リョウ</t>
    </rPh>
    <phoneticPr fontId="2"/>
  </si>
  <si>
    <r>
      <t>染 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③</t>
    </r>
    <rPh sb="0" eb="1">
      <t>ソメ</t>
    </rPh>
    <rPh sb="2" eb="3">
      <t>リョウ</t>
    </rPh>
    <phoneticPr fontId="2"/>
  </si>
  <si>
    <r>
      <t>染 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④</t>
    </r>
    <rPh sb="0" eb="1">
      <t>ソメ</t>
    </rPh>
    <rPh sb="2" eb="3">
      <t>リョウ</t>
    </rPh>
    <phoneticPr fontId="2"/>
  </si>
  <si>
    <t>g/ℓ</t>
    <phoneticPr fontId="2"/>
  </si>
  <si>
    <t>g/ℓ</t>
    <phoneticPr fontId="2"/>
  </si>
  <si>
    <t>助剤①</t>
    <rPh sb="0" eb="2">
      <t>ジョザイ</t>
    </rPh>
    <phoneticPr fontId="2"/>
  </si>
  <si>
    <t>助剤②</t>
    <rPh sb="0" eb="2">
      <t>ジョザイ</t>
    </rPh>
    <phoneticPr fontId="2"/>
  </si>
  <si>
    <t>cc/ℓ</t>
    <phoneticPr fontId="2"/>
  </si>
  <si>
    <t>助剤③</t>
    <rPh sb="0" eb="2">
      <t>ジョザイ</t>
    </rPh>
    <phoneticPr fontId="2"/>
  </si>
  <si>
    <t>助剤④</t>
    <rPh sb="0" eb="2">
      <t>ジョザイ</t>
    </rPh>
    <phoneticPr fontId="2"/>
  </si>
  <si>
    <t>使用する水の量</t>
    <rPh sb="0" eb="2">
      <t>シヨウ</t>
    </rPh>
    <rPh sb="4" eb="5">
      <t>ミズ</t>
    </rPh>
    <rPh sb="6" eb="7">
      <t>リョウ</t>
    </rPh>
    <phoneticPr fontId="2"/>
  </si>
  <si>
    <t>■関連するページ</t>
    <rPh sb="1" eb="3">
      <t>カンレン</t>
    </rPh>
    <phoneticPr fontId="2"/>
  </si>
  <si>
    <t>※倍液は染料を薄めた液のことです。</t>
    <rPh sb="1" eb="2">
      <t>バイ</t>
    </rPh>
    <rPh sb="2" eb="3">
      <t>エキ</t>
    </rPh>
    <phoneticPr fontId="2"/>
  </si>
  <si>
    <t>　 使用する染料が少なすぎて量りにくい時に、</t>
    <rPh sb="14" eb="15">
      <t>ハカ</t>
    </rPh>
    <rPh sb="19" eb="20">
      <t>トキ</t>
    </rPh>
    <phoneticPr fontId="2"/>
  </si>
  <si>
    <t xml:space="preserve"> 　作成します。</t>
    <phoneticPr fontId="2"/>
  </si>
  <si>
    <t>染料・助剤 自動計算フォーム</t>
    <rPh sb="0" eb="2">
      <t>センリョウ</t>
    </rPh>
    <rPh sb="3" eb="5">
      <t>ジョザイ</t>
    </rPh>
    <rPh sb="6" eb="8">
      <t>ジドウ</t>
    </rPh>
    <rPh sb="8" eb="10">
      <t>ケイサン</t>
    </rPh>
    <phoneticPr fontId="2"/>
  </si>
  <si>
    <t>→</t>
    <phoneticPr fontId="2"/>
  </si>
  <si>
    <t>染めるものの</t>
    <rPh sb="0" eb="1">
      <t>ソ</t>
    </rPh>
    <phoneticPr fontId="2"/>
  </si>
  <si>
    <t>　　重さ</t>
    <rPh sb="2" eb="3">
      <t>オモ</t>
    </rPh>
    <phoneticPr fontId="2"/>
  </si>
  <si>
    <t>60</t>
    <phoneticPr fontId="2"/>
  </si>
  <si>
    <t>40</t>
    <phoneticPr fontId="2"/>
  </si>
  <si>
    <t>％ o.w.f.</t>
    <phoneticPr fontId="2"/>
  </si>
  <si>
    <t>https://www.iwase-shoten.co.jp/dyeing-unit/</t>
  </si>
  <si>
    <t>染色で使う単位　</t>
    <rPh sb="0" eb="2">
      <t>センショク</t>
    </rPh>
    <rPh sb="3" eb="4">
      <t>ツカ</t>
    </rPh>
    <rPh sb="5" eb="7">
      <t>タンイ</t>
    </rPh>
    <phoneticPr fontId="2"/>
  </si>
  <si>
    <t>染色試験の計量方法</t>
    <rPh sb="0" eb="2">
      <t>センショク</t>
    </rPh>
    <rPh sb="2" eb="4">
      <t>シケン</t>
    </rPh>
    <rPh sb="5" eb="7">
      <t>ケイリョウ</t>
    </rPh>
    <rPh sb="7" eb="9">
      <t>ホウホウ</t>
    </rPh>
    <phoneticPr fontId="2"/>
  </si>
  <si>
    <t>https://www.iwase-shoten.co.jp/dyeing-beaker/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</si>
</sst>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82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sz val="12"/>
      <color indexed="5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23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45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sz val="16"/>
      <name val="HGSｺﾞｼｯｸE"/>
      <family val="3"/>
      <charset val="128"/>
    </font>
    <font>
      <sz val="16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178" fontId="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9" fillId="2" borderId="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 vertical="center"/>
    </xf>
    <xf numFmtId="178" fontId="8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182" fontId="10" fillId="4" borderId="1" xfId="0" applyNumberFormat="1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Alignment="1"/>
    <xf numFmtId="0" fontId="6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4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top"/>
    </xf>
    <xf numFmtId="0" fontId="11" fillId="0" borderId="0" xfId="1" applyAlignment="1" applyProtection="1">
      <alignment vertical="center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</xdr:rowOff>
    </xdr:from>
    <xdr:to>
      <xdr:col>1</xdr:col>
      <xdr:colOff>657225</xdr:colOff>
      <xdr:row>0</xdr:row>
      <xdr:rowOff>766525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5CFC24C-3EEC-43C6-A313-608AA49F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"/>
          <a:ext cx="1381125" cy="766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mesome.co.jp/dyeing/dyeing05.htm" TargetMode="External"/><Relationship Id="rId1" Type="http://schemas.openxmlformats.org/officeDocument/2006/relationships/hyperlink" Target="http://www.somesome.co.jp/dyeing/dyeing02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Zeros="0" tabSelected="1" topLeftCell="A7" workbookViewId="0">
      <selection activeCell="I33" sqref="I33"/>
    </sheetView>
  </sheetViews>
  <sheetFormatPr defaultRowHeight="13.5" x14ac:dyDescent="0.15"/>
  <cols>
    <col min="1" max="1" width="10.625" customWidth="1"/>
  </cols>
  <sheetData>
    <row r="1" spans="1:9" ht="60.75" customHeight="1" x14ac:dyDescent="0.15">
      <c r="C1" s="31" t="s">
        <v>29</v>
      </c>
      <c r="D1" s="31"/>
      <c r="E1" s="31"/>
      <c r="F1" s="31"/>
      <c r="G1" s="31"/>
      <c r="H1" s="31"/>
      <c r="I1" s="31"/>
    </row>
    <row r="3" spans="1:9" ht="18.75" x14ac:dyDescent="0.15">
      <c r="B3" s="16"/>
      <c r="C3" s="18" t="s">
        <v>8</v>
      </c>
      <c r="D3" s="17"/>
      <c r="E3" s="18"/>
      <c r="F3" s="18"/>
    </row>
    <row r="4" spans="1:9" ht="17.25" x14ac:dyDescent="0.15">
      <c r="A4" s="19" t="s">
        <v>31</v>
      </c>
      <c r="D4" s="4"/>
      <c r="E4" s="5"/>
      <c r="F4" s="20"/>
    </row>
    <row r="5" spans="1:9" ht="18.75" x14ac:dyDescent="0.15">
      <c r="A5" s="6" t="s">
        <v>32</v>
      </c>
      <c r="B5" s="15">
        <v>200</v>
      </c>
      <c r="C5" t="s">
        <v>1</v>
      </c>
      <c r="E5" s="4" t="s">
        <v>0</v>
      </c>
      <c r="F5" s="5" t="s">
        <v>9</v>
      </c>
      <c r="G5" s="30">
        <v>20</v>
      </c>
    </row>
    <row r="6" spans="1:9" ht="14.25" x14ac:dyDescent="0.15">
      <c r="B6" s="2"/>
      <c r="E6" s="4" t="s">
        <v>10</v>
      </c>
      <c r="F6" s="5" t="s">
        <v>33</v>
      </c>
      <c r="G6" s="21" t="s">
        <v>11</v>
      </c>
    </row>
    <row r="7" spans="1:9" ht="14.25" x14ac:dyDescent="0.15">
      <c r="B7" s="2"/>
      <c r="E7" s="4" t="s">
        <v>0</v>
      </c>
      <c r="F7" s="5" t="s">
        <v>34</v>
      </c>
      <c r="G7" s="21" t="s">
        <v>12</v>
      </c>
    </row>
    <row r="8" spans="1:9" x14ac:dyDescent="0.15">
      <c r="A8" s="22" t="s">
        <v>7</v>
      </c>
      <c r="B8" s="22"/>
      <c r="C8" s="23"/>
      <c r="D8" s="24" t="s">
        <v>6</v>
      </c>
      <c r="E8" s="23"/>
      <c r="F8" s="23"/>
      <c r="G8" s="23"/>
      <c r="H8" s="23"/>
      <c r="I8" s="23"/>
    </row>
    <row r="9" spans="1:9" x14ac:dyDescent="0.15">
      <c r="A9" t="s">
        <v>24</v>
      </c>
      <c r="B9" s="2"/>
      <c r="D9" s="29">
        <f>IF((B5*G5)&gt;=1000,((B5*G5)/1000),(B5*G5))</f>
        <v>4</v>
      </c>
      <c r="E9" s="29" t="str">
        <f>IF((B5*G5)&gt;=1000,"ℓ","cc")</f>
        <v>ℓ</v>
      </c>
    </row>
    <row r="10" spans="1:9" x14ac:dyDescent="0.15">
      <c r="B10" s="2"/>
      <c r="D10" s="9"/>
      <c r="E10" s="9"/>
    </row>
    <row r="11" spans="1:9" x14ac:dyDescent="0.15">
      <c r="B11" s="2"/>
      <c r="D11" s="9"/>
      <c r="E11" s="9"/>
      <c r="F11" s="14" t="s">
        <v>2</v>
      </c>
      <c r="G11" s="14" t="s">
        <v>3</v>
      </c>
      <c r="H11" s="14" t="s">
        <v>4</v>
      </c>
      <c r="I11" s="1" t="s">
        <v>26</v>
      </c>
    </row>
    <row r="12" spans="1:9" x14ac:dyDescent="0.15">
      <c r="A12" s="3" t="s">
        <v>13</v>
      </c>
      <c r="B12" s="25">
        <v>0.1</v>
      </c>
      <c r="C12" t="s">
        <v>35</v>
      </c>
      <c r="D12" s="10">
        <f>$B$5*B12/100</f>
        <v>0.2</v>
      </c>
      <c r="E12" s="11" t="s">
        <v>1</v>
      </c>
      <c r="F12" s="13">
        <f>IF((IF(D12*100&lt;0.5,"",(D12*100)))&gt;100,"",(D12*100))</f>
        <v>20</v>
      </c>
      <c r="G12" s="13" t="str">
        <f>IF((IF((D12*100)&lt;0.05,"0",(D12*100))*10)&gt;4.99,"",(IF((D12*100)&lt;0.05,"0",(D12*100))*10))</f>
        <v/>
      </c>
      <c r="H12" s="13">
        <f>IF((D12*100)&gt;0.05,"0",(D12*100))*100</f>
        <v>0</v>
      </c>
      <c r="I12" t="s">
        <v>27</v>
      </c>
    </row>
    <row r="13" spans="1:9" x14ac:dyDescent="0.15">
      <c r="A13" s="3" t="s">
        <v>14</v>
      </c>
      <c r="B13" s="25">
        <v>0.2</v>
      </c>
      <c r="C13" t="s">
        <v>35</v>
      </c>
      <c r="D13" s="10">
        <f>$B$5*B13/100</f>
        <v>0.4</v>
      </c>
      <c r="E13" s="12" t="str">
        <f>IF((B13=0),"","g")</f>
        <v>g</v>
      </c>
      <c r="F13" s="13">
        <f>IF((IF(D13*100&lt;0.5,"",(D13*100)))&gt;100,"",(D13*100))</f>
        <v>40</v>
      </c>
      <c r="G13" s="13" t="str">
        <f>IF((IF((D13*100)&lt;0.05,"0",(D13*100))*10)&gt;4.99,"",(IF((D13*100)&lt;0.05,"0",(D13*100))*10))</f>
        <v/>
      </c>
      <c r="H13" s="13">
        <f>IF((D13*100)&gt;0.05,"0",(D13*100))*100</f>
        <v>0</v>
      </c>
      <c r="I13" t="s">
        <v>28</v>
      </c>
    </row>
    <row r="14" spans="1:9" x14ac:dyDescent="0.15">
      <c r="A14" s="3" t="s">
        <v>15</v>
      </c>
      <c r="B14" s="25">
        <v>0.3</v>
      </c>
      <c r="C14" t="s">
        <v>35</v>
      </c>
      <c r="D14" s="10">
        <f>$B$5*B14/100</f>
        <v>0.6</v>
      </c>
      <c r="E14" s="12" t="str">
        <f>IF((B14=0),"","g")</f>
        <v>g</v>
      </c>
      <c r="F14" s="13">
        <f>IF((IF(D14*100&lt;0.5,"",(D14*100)))&gt;100,"",(D14*100))</f>
        <v>60</v>
      </c>
      <c r="G14" s="13" t="str">
        <f>IF((IF((D14*100)&lt;0.05,"0",(D14*100))*10)&gt;4.99,"",(IF((D14*100)&lt;0.05,"0",(D14*100))*10))</f>
        <v/>
      </c>
      <c r="H14" s="13">
        <f>IF((D14*100)&gt;0.05,"0",(D14*100))*100</f>
        <v>0</v>
      </c>
    </row>
    <row r="15" spans="1:9" x14ac:dyDescent="0.15">
      <c r="A15" s="3" t="s">
        <v>16</v>
      </c>
      <c r="B15" s="25">
        <v>1</v>
      </c>
      <c r="C15" t="s">
        <v>35</v>
      </c>
      <c r="D15" s="10">
        <f>$B$5*B15/100</f>
        <v>2</v>
      </c>
      <c r="E15" s="12" t="str">
        <f>IF((B15=0),"","g")</f>
        <v>g</v>
      </c>
      <c r="F15" s="13" t="str">
        <f>IF((IF(D15*100&lt;0.5,"",(D15*100)))&gt;100,"",(D15*100))</f>
        <v/>
      </c>
      <c r="G15" s="13" t="str">
        <f>IF((IF((D15*100)&lt;0.05,"0",(D15*100))*10)&gt;4.99,"",(IF((D15*100)&lt;0.05,"0",(D15*100))*10))</f>
        <v/>
      </c>
      <c r="H15" s="13">
        <f>IF((D15*100)&gt;0.05,"0",(D15*100))*100</f>
        <v>0</v>
      </c>
    </row>
    <row r="16" spans="1:9" x14ac:dyDescent="0.15">
      <c r="B16" s="2"/>
      <c r="D16" s="9"/>
      <c r="E16" s="9"/>
      <c r="H16" s="8" t="s">
        <v>5</v>
      </c>
    </row>
    <row r="17" spans="1:7" x14ac:dyDescent="0.15">
      <c r="A17" s="26" t="s">
        <v>19</v>
      </c>
      <c r="B17" s="25">
        <v>50</v>
      </c>
      <c r="C17" t="s">
        <v>17</v>
      </c>
      <c r="D17" s="10">
        <f>IF((B17*($B$5*$G$5/1000))&gt;=1000,((B17*($B$5*$G$5/1000))/1000),(B17*($B$5*$G$5/1000)))</f>
        <v>200</v>
      </c>
      <c r="E17" s="10" t="str">
        <f>IF($B$5*$G$5*B17/1000&gt;=1000,"kg"," g")</f>
        <v xml:space="preserve"> g</v>
      </c>
      <c r="G17" s="7"/>
    </row>
    <row r="18" spans="1:7" x14ac:dyDescent="0.15">
      <c r="A18" s="26" t="s">
        <v>20</v>
      </c>
      <c r="B18" s="25">
        <v>15</v>
      </c>
      <c r="C18" t="s">
        <v>18</v>
      </c>
      <c r="D18" s="10">
        <f>IF((B18*($B$5*$G$5/1000))&gt;=1000,((B18*($B$5*$G$5/1000))/1000),(B18*($B$5*$G$5/1000)))</f>
        <v>60</v>
      </c>
      <c r="E18" s="10" t="str">
        <f>IF($B$5*$G$5*B18/1000&gt;=1000,"kg"," g")</f>
        <v xml:space="preserve"> g</v>
      </c>
    </row>
    <row r="19" spans="1:7" x14ac:dyDescent="0.15">
      <c r="A19" s="26" t="s">
        <v>22</v>
      </c>
      <c r="B19" s="25">
        <v>1</v>
      </c>
      <c r="C19" t="s">
        <v>21</v>
      </c>
      <c r="D19" s="10">
        <f>IF((B19*($B$5*$G$5/1000))&gt;=1000,((B19*($B$5*$G$5/1000))/1000),(B19*($B$5*$G$5/1000)))</f>
        <v>4</v>
      </c>
      <c r="E19" s="10" t="str">
        <f>IF($B$5*$G$5*B19/1000&gt;=1000,"L","cc")</f>
        <v>cc</v>
      </c>
    </row>
    <row r="20" spans="1:7" x14ac:dyDescent="0.15">
      <c r="A20" s="26" t="s">
        <v>23</v>
      </c>
      <c r="B20" s="25">
        <v>0.1</v>
      </c>
      <c r="C20" t="s">
        <v>21</v>
      </c>
      <c r="D20" s="10">
        <f>IF((B20*($B$5*$G$5/1000))&gt;=1000,((B20*($B$5*$G$5/1000))/1000),(B20*($B$5*$G$5/1000)))</f>
        <v>0.4</v>
      </c>
      <c r="E20" s="10" t="str">
        <f>IF($B$5*$G$5*B20/1000&gt;=1000,"L","cc")</f>
        <v>cc</v>
      </c>
    </row>
    <row r="23" spans="1:7" x14ac:dyDescent="0.15">
      <c r="A23" s="26" t="s">
        <v>25</v>
      </c>
    </row>
    <row r="24" spans="1:7" ht="20.100000000000001" customHeight="1" x14ac:dyDescent="0.15">
      <c r="A24" s="28" t="s">
        <v>37</v>
      </c>
      <c r="C24" t="s">
        <v>30</v>
      </c>
      <c r="D24" s="27" t="s">
        <v>36</v>
      </c>
    </row>
    <row r="25" spans="1:7" ht="20.100000000000001" customHeight="1" x14ac:dyDescent="0.15">
      <c r="A25" s="28" t="s">
        <v>38</v>
      </c>
      <c r="C25" t="s">
        <v>30</v>
      </c>
      <c r="D25" s="27" t="s">
        <v>39</v>
      </c>
    </row>
  </sheetData>
  <mergeCells count="1">
    <mergeCell ref="C1:I1"/>
  </mergeCells>
  <phoneticPr fontId="2"/>
  <hyperlinks>
    <hyperlink ref="D24" r:id="rId1"/>
    <hyperlink ref="D25" r:id="rId2"/>
  </hyperlinks>
  <pageMargins left="0.75" right="0.75" top="1" bottom="1" header="0.51200000000000001" footer="0.51200000000000001"/>
  <pageSetup paperSize="9" orientation="landscape" r:id="rId3"/>
  <headerFooter alignWithMargins="0"/>
  <ignoredErrors>
    <ignoredError sqref="F6:F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カスタム計算フォーム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user</cp:lastModifiedBy>
  <cp:lastPrinted>2008-03-07T05:39:17Z</cp:lastPrinted>
  <dcterms:created xsi:type="dcterms:W3CDTF">2006-05-25T00:01:29Z</dcterms:created>
  <dcterms:modified xsi:type="dcterms:W3CDTF">2020-03-21T03:04:48Z</dcterms:modified>
</cp:coreProperties>
</file>